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3680" activeTab="0"/>
  </bookViews>
  <sheets>
    <sheet name="V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36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El primer flujo (-3.000.000) no hay que actualizarlo puesto que ya se encuentra situado en el momento "0" (fecha en la que se inicia el proyecto de inversión).
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  <comment ref="B49" authorId="0">
      <text>
        <r>
          <rPr>
            <b/>
            <sz val="8"/>
            <rFont val="Tahoma"/>
            <family val="0"/>
          </rPr>
          <t xml:space="preserve">Posicionarse sobre esta celda y ejecutar Insertar-Función o pulsar fx para ver como se cumplimentan los campos del asistente.
El primer flujo (-3.000.000) no hay que actualizarlo puesto que ya se encuentra situado en el momento "0" (fecha en la que se inicia el proyecto de inversión).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<sst xmlns="http://schemas.openxmlformats.org/spreadsheetml/2006/main" count="38" uniqueCount="38">
  <si>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TIR</t>
  </si>
  <si>
    <t>MATEMÁTICAS FINANCIERAS CON EXCEL.  Funciones VNA y TIR</t>
  </si>
  <si>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 deseada.</t>
    </r>
  </si>
  <si>
    <t>Los datos básicos relacionados con la inversión son los siguientes:</t>
  </si>
  <si>
    <t>Vida útil de la inversión</t>
  </si>
  <si>
    <t>5 Años</t>
  </si>
  <si>
    <t>Inversión inicial a realizar en el momento "0"</t>
  </si>
  <si>
    <t>Flujo libre de caja generado en el año 1</t>
  </si>
  <si>
    <t>Flujo libre de caja generado en el año 2</t>
  </si>
  <si>
    <t>Flujo libre de caja generado en el año 3</t>
  </si>
  <si>
    <t>Flujo libre de caja generado en el año 4</t>
  </si>
  <si>
    <t>Flujo libre de caja generado en el año 5</t>
  </si>
  <si>
    <t>Los flujos libres de caja generados en cada periodo se desprenden de la Planificación Económico Financiera realizada por el departamento de finanzas.</t>
  </si>
  <si>
    <t>Inicio año 1 (Pago Inversión)</t>
  </si>
  <si>
    <t>Flujo anual</t>
  </si>
  <si>
    <t>Flujo acumulado</t>
  </si>
  <si>
    <t>Rentabilidad anual requerida</t>
  </si>
  <si>
    <t>VNA</t>
  </si>
  <si>
    <t>Cálculo del Valor Actual Neto de los flujos descontados al 15%.</t>
  </si>
  <si>
    <t>Cálculo de la rentabilidad anual de la inversión</t>
  </si>
  <si>
    <r>
      <t xml:space="preserve">El análisis se completa calculando los años que se tardan en recuperar la inversión o </t>
    </r>
    <r>
      <rPr>
        <i/>
        <sz val="10"/>
        <rFont val="Arial"/>
        <family val="2"/>
      </rPr>
      <t>Pay Back</t>
    </r>
  </si>
  <si>
    <r>
      <t xml:space="preserve">Vemos que el flujo acumulado pasa a ser positivo al final del año 3, consecuentemente el </t>
    </r>
    <r>
      <rPr>
        <i/>
        <sz val="10"/>
        <rFont val="Arial"/>
        <family val="2"/>
      </rPr>
      <t>Pay Back</t>
    </r>
    <r>
      <rPr>
        <sz val="10"/>
        <rFont val="Arial"/>
        <family val="2"/>
      </rPr>
      <t xml:space="preserve"> es igual a </t>
    </r>
    <r>
      <rPr>
        <b/>
        <sz val="10"/>
        <rFont val="Arial"/>
        <family val="2"/>
      </rPr>
      <t>3 años.</t>
    </r>
  </si>
  <si>
    <t>Al ser el valor actual neto de los flujos, descontados al 15%, un número positivo, podemos afirmar que la rentabilidad anual es superior a la requerida (15%)</t>
  </si>
  <si>
    <t>Sigue a continuación un ejemplo sencillo de un estudio de inversión.</t>
  </si>
  <si>
    <t>Flujo libre de caja (Free Cash Flow) generado el año 1</t>
  </si>
  <si>
    <t>Flujo libre de caja (Free Cash Flow) generado el año 2</t>
  </si>
  <si>
    <t>Flujo libre de caja (Free Cash Flow) generado el año 3</t>
  </si>
  <si>
    <t>Flujo libre de caja (Free Cash Flow) generado el año 4</t>
  </si>
  <si>
    <t>Flujo libre de caja (Free Cash Flow) generado el año 5</t>
  </si>
  <si>
    <t>Nota: Para simplificar se supone que los flujos se realizan a final de año (excepto la inversión inicial).</t>
  </si>
  <si>
    <t>Si el VNA, calculado con una tasa de actualización del 15%, hubiera sido un valor negativo, significaría que la inversión tiene una rentabilidad inferior a la requerida (15%)</t>
  </si>
  <si>
    <t>Si el VNA, calculado con una tasa de actualización del 15%, hubiera sido cero, significaría que la inversión tiene una rentabilidad igual a la requerida (15%)</t>
  </si>
  <si>
    <t>Para demostrar esta última afirmación calculamos el VNA utilizando como tasa de descuento la TIR y comprobamos que su valor es cero:</t>
  </si>
  <si>
    <t>Cálculo del VNA utilizando como tasa de descuento 19,01%</t>
  </si>
  <si>
    <t>Una empresa desea validar la viabilidad de una inversión, que está dispuesta a ralizar si la rentabilidad anual de la misma supera el 15%.</t>
  </si>
  <si>
    <t>La secuencia de flujos monetarios de la inversión son los siguientes:</t>
  </si>
  <si>
    <t xml:space="preserve">    www.finanplan.com</t>
  </si>
  <si>
    <r>
      <t xml:space="preserve">www.finanplan.com </t>
    </r>
    <r>
      <rPr>
        <b/>
        <sz val="11"/>
        <rFont val="Arial"/>
        <family val="2"/>
      </rPr>
      <t xml:space="preserve">  </t>
    </r>
    <r>
      <rPr>
        <b/>
        <sz val="11"/>
        <color indexed="23"/>
        <rFont val="Arial"/>
        <family val="2"/>
      </rPr>
      <t>Software de Planificación Financiera Empresarial, Análisis de Estados Financieros y Valoración de Empresas.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</si>
</sst>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2"/>
      <name val="Arial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sz val="8"/>
      <name val="Arial"/>
      <family val="2"/>
    </font>
    <font>
      <b/>
      <u val="single"/>
      <sz val="10"/>
      <color indexed="52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 quotePrefix="1">
      <alignment/>
    </xf>
    <xf numFmtId="0" fontId="1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0" fontId="0" fillId="0" borderId="0" xfId="21" applyNumberFormat="1" applyAlignment="1">
      <alignment/>
    </xf>
    <xf numFmtId="0" fontId="0" fillId="0" borderId="0" xfId="0" applyFont="1" applyAlignment="1">
      <alignment/>
    </xf>
    <xf numFmtId="8" fontId="1" fillId="0" borderId="0" xfId="0" applyNumberFormat="1" applyFont="1" applyAlignment="1">
      <alignment/>
    </xf>
    <xf numFmtId="0" fontId="15" fillId="0" borderId="0" xfId="0" applyFont="1" applyAlignment="1">
      <alignment/>
    </xf>
    <xf numFmtId="8" fontId="1" fillId="0" borderId="0" xfId="0" applyNumberFormat="1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0" fontId="16" fillId="0" borderId="0" xfId="15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3</xdr:col>
      <xdr:colOff>152400</xdr:colOff>
      <xdr:row>0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56" sqref="A56"/>
    </sheetView>
  </sheetViews>
  <sheetFormatPr defaultColWidth="11.421875" defaultRowHeight="12.75"/>
  <cols>
    <col min="1" max="1" width="63.00390625" style="0" customWidth="1"/>
    <col min="2" max="2" width="13.8515625" style="0" bestFit="1" customWidth="1"/>
    <col min="3" max="3" width="14.421875" style="0" customWidth="1"/>
    <col min="4" max="5" width="13.8515625" style="0" bestFit="1" customWidth="1"/>
  </cols>
  <sheetData>
    <row r="1" spans="1:5" ht="15.75">
      <c r="A1" s="3" t="s">
        <v>1</v>
      </c>
      <c r="D1" s="13" t="s">
        <v>36</v>
      </c>
      <c r="E1" s="2"/>
    </row>
    <row r="3" ht="15">
      <c r="A3" t="s">
        <v>2</v>
      </c>
    </row>
    <row r="4" ht="12.75">
      <c r="A4" t="s">
        <v>23</v>
      </c>
    </row>
    <row r="7" ht="12.75">
      <c r="A7" s="1"/>
    </row>
    <row r="8" ht="12.75">
      <c r="A8" s="1" t="s">
        <v>34</v>
      </c>
    </row>
    <row r="9" ht="12.75">
      <c r="A9" t="s">
        <v>3</v>
      </c>
    </row>
    <row r="10" ht="12.75">
      <c r="A10" t="s">
        <v>12</v>
      </c>
    </row>
    <row r="12" spans="1:2" ht="12.75">
      <c r="A12" t="s">
        <v>16</v>
      </c>
      <c r="B12" s="7">
        <v>0.15</v>
      </c>
    </row>
    <row r="13" spans="1:2" ht="12.75">
      <c r="A13" t="s">
        <v>4</v>
      </c>
      <c r="B13" s="5" t="s">
        <v>5</v>
      </c>
    </row>
    <row r="14" spans="1:2" ht="12.75">
      <c r="A14" t="s">
        <v>6</v>
      </c>
      <c r="B14" s="4">
        <v>3000000</v>
      </c>
    </row>
    <row r="15" spans="1:2" ht="12.75">
      <c r="A15" t="s">
        <v>7</v>
      </c>
      <c r="B15" s="4">
        <v>750000</v>
      </c>
    </row>
    <row r="16" spans="1:2" ht="12.75">
      <c r="A16" t="s">
        <v>8</v>
      </c>
      <c r="B16" s="4">
        <v>1250000</v>
      </c>
    </row>
    <row r="17" spans="1:2" ht="12.75">
      <c r="A17" t="s">
        <v>9</v>
      </c>
      <c r="B17" s="4">
        <v>1500000</v>
      </c>
    </row>
    <row r="18" spans="1:2" ht="12.75">
      <c r="A18" t="s">
        <v>10</v>
      </c>
      <c r="B18" s="4">
        <v>1200000</v>
      </c>
    </row>
    <row r="19" spans="1:2" ht="12.75">
      <c r="A19" t="s">
        <v>11</v>
      </c>
      <c r="B19" s="4">
        <v>750000</v>
      </c>
    </row>
    <row r="20" ht="12.75">
      <c r="B20" s="4"/>
    </row>
    <row r="21" ht="12.75">
      <c r="B21" s="4"/>
    </row>
    <row r="22" ht="12.75">
      <c r="B22" s="4"/>
    </row>
    <row r="24" spans="1:3" ht="12.75">
      <c r="A24" s="1" t="s">
        <v>35</v>
      </c>
      <c r="B24" s="6" t="s">
        <v>14</v>
      </c>
      <c r="C24" s="6" t="s">
        <v>15</v>
      </c>
    </row>
    <row r="26" spans="1:5" ht="12.75">
      <c r="A26" t="s">
        <v>13</v>
      </c>
      <c r="B26" s="4">
        <f>-B14</f>
        <v>-3000000</v>
      </c>
      <c r="C26" s="4">
        <f>+B26</f>
        <v>-3000000</v>
      </c>
      <c r="D26" s="4"/>
      <c r="E26" s="4"/>
    </row>
    <row r="27" spans="1:3" ht="12.75">
      <c r="A27" t="s">
        <v>24</v>
      </c>
      <c r="B27" s="4">
        <f>+B15</f>
        <v>750000</v>
      </c>
      <c r="C27" s="4">
        <f>+C26+B27</f>
        <v>-2250000</v>
      </c>
    </row>
    <row r="28" spans="1:3" ht="12.75">
      <c r="A28" t="s">
        <v>25</v>
      </c>
      <c r="B28" s="4">
        <v>1100000</v>
      </c>
      <c r="C28" s="4">
        <f>+C27+B28</f>
        <v>-1150000</v>
      </c>
    </row>
    <row r="29" spans="1:3" ht="12.75">
      <c r="A29" t="s">
        <v>26</v>
      </c>
      <c r="B29" s="4">
        <v>1400000</v>
      </c>
      <c r="C29" s="4">
        <f>+C28+B29</f>
        <v>250000</v>
      </c>
    </row>
    <row r="30" spans="1:3" ht="12.75">
      <c r="A30" t="s">
        <v>27</v>
      </c>
      <c r="B30" s="4">
        <v>900000</v>
      </c>
      <c r="C30" s="4">
        <f>+C29+B30</f>
        <v>1150000</v>
      </c>
    </row>
    <row r="31" spans="1:3" ht="12.75">
      <c r="A31" t="s">
        <v>28</v>
      </c>
      <c r="B31" s="4">
        <f>+B19</f>
        <v>750000</v>
      </c>
      <c r="C31" s="4">
        <f>+C30+B31</f>
        <v>1900000</v>
      </c>
    </row>
    <row r="32" spans="1:5" ht="12.75">
      <c r="A32" s="10" t="s">
        <v>29</v>
      </c>
      <c r="D32" s="4"/>
      <c r="E32" s="4"/>
    </row>
    <row r="35" ht="12.75">
      <c r="A35" s="1" t="s">
        <v>17</v>
      </c>
    </row>
    <row r="36" spans="1:2" ht="12.75">
      <c r="A36" s="8" t="s">
        <v>18</v>
      </c>
      <c r="B36" s="11">
        <f>B26+NPV(B12,B27:B31)</f>
        <v>291915.14498217404</v>
      </c>
    </row>
    <row r="38" ht="12.75">
      <c r="A38" s="8" t="s">
        <v>22</v>
      </c>
    </row>
    <row r="41" ht="12.75">
      <c r="A41" s="1" t="s">
        <v>0</v>
      </c>
    </row>
    <row r="42" spans="1:2" ht="12.75">
      <c r="A42" s="8" t="s">
        <v>19</v>
      </c>
      <c r="B42" s="12">
        <f>IRR(B26:B31)</f>
        <v>0.19013385241987923</v>
      </c>
    </row>
    <row r="45" ht="12.75">
      <c r="A45" t="s">
        <v>30</v>
      </c>
    </row>
    <row r="46" ht="12.75">
      <c r="A46" t="s">
        <v>31</v>
      </c>
    </row>
    <row r="47" ht="12.75">
      <c r="A47" t="s">
        <v>32</v>
      </c>
    </row>
    <row r="49" spans="1:2" ht="12.75">
      <c r="A49" t="s">
        <v>33</v>
      </c>
      <c r="B49" s="11">
        <f>+B26+NPV(B42,B27:B31)</f>
        <v>0</v>
      </c>
    </row>
    <row r="50" ht="12.75">
      <c r="B50" s="9"/>
    </row>
    <row r="51" ht="12.75">
      <c r="B51" s="9"/>
    </row>
    <row r="53" ht="12.75">
      <c r="A53" t="s">
        <v>20</v>
      </c>
    </row>
    <row r="54" ht="12.75">
      <c r="A54" t="s">
        <v>21</v>
      </c>
    </row>
    <row r="56" ht="15">
      <c r="A56" s="14" t="s">
        <v>37</v>
      </c>
    </row>
  </sheetData>
  <sheetProtection password="CC3D" sheet="1" objects="1" scenarios="1"/>
  <hyperlinks>
    <hyperlink ref="D1" r:id="rId1" display="    www.finanplan.com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Admon</cp:lastModifiedBy>
  <dcterms:created xsi:type="dcterms:W3CDTF">2007-02-26T11:34:30Z</dcterms:created>
  <dcterms:modified xsi:type="dcterms:W3CDTF">2008-05-12T16:34:19Z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